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Hoja1" sheetId="1" r:id="rId1"/>
  </sheets>
  <definedNames/>
  <calcPr fullCalcOnLoad="1"/>
</workbook>
</file>

<file path=xl/sharedStrings.xml><?xml version="1.0" encoding="utf-8"?>
<sst xmlns="http://schemas.openxmlformats.org/spreadsheetml/2006/main" count="242" uniqueCount="90">
  <si>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</si>
  <si>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</si>
  <si>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</si>
  <si>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</si>
  <si>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</si>
  <si>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</si>
  <si>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</si>
  <si>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</si>
  <si>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</si>
  <si>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</si>
  <si>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</si>
  <si>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</si>
  <si>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</si>
  <si>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</si>
  <si>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</si>
  <si>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</si>
  <si>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</si>
  <si>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</si>
  <si>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</si>
  <si>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</si>
  <si>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</si>
  <si>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</si>
  <si>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</si>
  <si>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</si>
  <si>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</si>
  <si>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</si>
  <si>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</si>
  <si>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</si>
  <si>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</si>
  <si>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AGUAS DE SUCRE SA ESP</t>
  </si>
  <si>
    <t>aguasdesucre.com</t>
  </si>
  <si>
    <t>11 Meses</t>
  </si>
  <si>
    <t>12 Meses</t>
  </si>
  <si>
    <t>1 Meses</t>
  </si>
  <si>
    <t>1 Mes</t>
  </si>
  <si>
    <t>SERVICIO DE GESTION, SERVICIOS PROFESIONALES DE EMPRESA Y SERVICIOS ADMINSITRATIVOS, PARA LA EMPRESA AGUAS DE SUCRE SA ESP</t>
  </si>
  <si>
    <t>ARRENDAMIENTO DE OFICINAS</t>
  </si>
  <si>
    <t xml:space="preserve">SUMINISTRO DE LUBRICANTES </t>
  </si>
  <si>
    <t>SERVICIOS DE PUBLICIDAD IMPRESA  PARA LA EMPRESA AGUAS DE SUCRE SA ESP</t>
  </si>
  <si>
    <t>SUMNISTRO DE ELEMENTOS DE ASEO PARA LAS DEPENDENCIAS DE LA EMPRESA AGUAS DE SUCRE SA ESP</t>
  </si>
  <si>
    <t>SUMNISTRO DE ELEMENTOS DE  CAFETERIA PARA LAS DEPENDENCIAS DE LA EMPRESA AGUAS DE SUCRE SA ESP</t>
  </si>
  <si>
    <t>2 Mes</t>
  </si>
  <si>
    <t>SUMINISTROS DE OFICINA</t>
  </si>
  <si>
    <t>5 dias</t>
  </si>
  <si>
    <t>SERVICIO DE ENVIO, RECOGIDA Y ENTREGA DE CORREO</t>
  </si>
  <si>
    <t>SERVICIO DE INSTALACION O MANTENIMIENTO O REPARACION DE AIRES ACONDICIONADOS</t>
  </si>
  <si>
    <t>43211507 43232100 43222600 43191500 43201800 45111600 26111700 43212100 40101700</t>
  </si>
  <si>
    <t>DIFUSION DE TECNOLOGIAS DE INFORMACION Y TELECOMUNICACIONES-COMPONENTES PARA DISTRIBUCION</t>
  </si>
  <si>
    <t>56101700 56101500</t>
  </si>
  <si>
    <t>MUEBLES DE OFICINA -MUEBLES</t>
  </si>
  <si>
    <t>5 DIAS</t>
  </si>
  <si>
    <t>SERVICIO DE AVALUO</t>
  </si>
  <si>
    <t>1 mes</t>
  </si>
  <si>
    <t>53101502  53101504     53101804   53101602   53101604  53111600</t>
  </si>
  <si>
    <t>SERVICIOS TEMPORALES DE COMPRAS Y LOGISTICA</t>
  </si>
  <si>
    <t>2 Meses</t>
  </si>
  <si>
    <t>11 meses</t>
  </si>
  <si>
    <t>ALQUILER DE VEHICULOS, PARA EL  TRANSPORTE DE LOS FUNCIONARIOS  DE LA EMPRESA AGUAS DE SUCRE SA ESP</t>
  </si>
  <si>
    <t>SUMINISTRO DE COMBUSTIBLE A VEHICULO (S) DE LA EMPRESA</t>
  </si>
  <si>
    <t>POLIZAS</t>
  </si>
  <si>
    <t>FOTOCOPIADORAS</t>
  </si>
  <si>
    <t>SERVICIO DE VIGILANCIA</t>
  </si>
  <si>
    <t>9 meses</t>
  </si>
  <si>
    <t>8 meses</t>
  </si>
  <si>
    <t>ARCHIVADORES</t>
  </si>
  <si>
    <r>
      <rPr>
        <b/>
        <sz val="11"/>
        <color indexed="8"/>
        <rFont val="Calibri"/>
        <family val="2"/>
      </rPr>
      <t>MISION.</t>
    </r>
    <r>
      <rPr>
        <sz val="11"/>
        <color theme="1"/>
        <rFont val="Calibri"/>
        <family val="2"/>
      </rPr>
      <t xml:space="preserve"> Somos una empresa dedicada a la operación, gestion y administracion  de los recursos del sector de agua potable y saneamiento basico a nivel departamental; contribuyendo asi al desarrollo y mejoramiento del bienestar y calidad de vida de la poblacion sucreña.</t>
    </r>
    <r>
      <rPr>
        <b/>
        <sz val="11"/>
        <color indexed="8"/>
        <rFont val="Calibri"/>
        <family val="2"/>
      </rPr>
      <t>VISION.</t>
    </r>
    <r>
      <rPr>
        <sz val="11"/>
        <color theme="1"/>
        <rFont val="Calibri"/>
        <family val="2"/>
      </rPr>
      <t>Para el año 2023 Aguasd de Sucre serà lider en la operacion, ejecucion de obras, apoyo tecnico y fortalecimiento institucional de los servicios de aseo a nivel departamental; garantizando permanentemente el bienestar de nuestros clientes y protegiendo el medio ambiente.</t>
    </r>
  </si>
  <si>
    <t>La empresa AGUAS DE SUCRE SA ESP, es una empresa de economia Mixta, creada mediante escritura publica 2,700, de fecha dic 12 de 2008, la empresa se crea con el fin de atender las politicas sectoriales de los planes departamentales para el manejo empresarial de los servicios de agua y saneamiento PDA, con el objeto de lograr la armonizacion integral de los recursos, y la implementacion de esquemas eficientes y sostenibles en la prestacion de los servicios publicos domiciliarios de agua potable y saneamiento basico. perteneciendo esta empresa a la estructura operativa contenida en el decreto 3200 de 2008 de Min Ambiente. En la actualidad la empresa con un recurso humano comprometido con el desarrollo  social, para el mejoramiento de las condiciones de vida de las comunidades.</t>
  </si>
  <si>
    <t>CAPACITACION</t>
  </si>
  <si>
    <t>SERVICIOS DE BIENESTAR SOCIAL
SALUD OCUPACIONAL</t>
  </si>
  <si>
    <t xml:space="preserve">SERVICIOS LEGALES </t>
  </si>
  <si>
    <t>SERVICIOS DE CONSULTORIAS PROPIAS DEL SECTOR</t>
  </si>
  <si>
    <t>s meses</t>
  </si>
  <si>
    <t>FUNCIONAMIENTO</t>
  </si>
  <si>
    <t>NA</t>
  </si>
  <si>
    <t>REGIMEN ESPECIAL</t>
  </si>
  <si>
    <t>15 DIAS</t>
  </si>
  <si>
    <t>DOTACION PERSONAL UNIFORMES</t>
  </si>
  <si>
    <t xml:space="preserve">MANTENIMIENTO GENERAL DE EQUIPOS DE OFICINA Y REPARACIONES </t>
  </si>
  <si>
    <t>82101504 82101601</t>
  </si>
  <si>
    <t xml:space="preserve">REPARACION Y MANTENIMIENTO  AUTOMOTORES Y DE CAMIONETAS LIGERAS </t>
  </si>
  <si>
    <r>
      <t xml:space="preserve">80111600 80121600 80121700 </t>
    </r>
    <r>
      <rPr>
        <sz val="11"/>
        <rFont val="Calibri"/>
        <family val="2"/>
      </rPr>
      <t xml:space="preserve">80111620 80111614  80111618 </t>
    </r>
  </si>
  <si>
    <r>
      <rPr>
        <sz val="11"/>
        <rFont val="Calibri"/>
        <family val="2"/>
      </rPr>
      <t>91101501      93141506
93141808</t>
    </r>
  </si>
  <si>
    <r>
      <rPr>
        <sz val="11"/>
        <color indexed="10"/>
        <rFont val="Calibri"/>
        <family val="2"/>
      </rPr>
      <t xml:space="preserve"> </t>
    </r>
    <r>
      <rPr>
        <sz val="11"/>
        <rFont val="Calibri"/>
        <family val="2"/>
      </rPr>
      <t xml:space="preserve">    50201700 </t>
    </r>
    <r>
      <rPr>
        <sz val="11"/>
        <rFont val="Calibri"/>
        <family val="2"/>
      </rPr>
      <t>50202301</t>
    </r>
  </si>
  <si>
    <r>
      <t xml:space="preserve">44121900  44122000  42121500  44121700  44121600  44121800  44122100  44101800  44102400  44101600  44101800  44111500  44112000 44111900  43201800  43201800  43202000  31201500  31201600  14111500 </t>
    </r>
    <r>
      <rPr>
        <b/>
        <sz val="11"/>
        <rFont val="Calibri"/>
        <family val="2"/>
      </rPr>
      <t>44122011 44122010</t>
    </r>
  </si>
  <si>
    <t xml:space="preserve">SERVICIO DE DESINFECCION O DESODORIZACION </t>
  </si>
  <si>
    <t xml:space="preserve">SERVICIO DE IMPLEMENTACION DE APLICATIVOS </t>
  </si>
  <si>
    <t>DAVID ANDRES CERRO FERNANDEZ</t>
  </si>
  <si>
    <t>Kra 20 N 24-52 CALLE  CASTAÑEDA</t>
  </si>
  <si>
    <t>(5)2786279</t>
  </si>
  <si>
    <t>10 dias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</si>
</sst>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quot;\ * #,##0_);_(&quot;$&quot;\ * \(#,##0\);_(&quot;$&quot;\ * &quot;-&quot;??_);_(@_)"/>
    <numFmt numFmtId="187" formatCode="[$-240A]dddd\,\ dd&quot; de &quot;mmmm&quot; de &quot;yyyy"/>
    <numFmt numFmtId="188" formatCode="[$-240A]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1">
    <font>
      <sz val="11"/>
      <color theme="1"/>
      <name val="Calibri"/>
      <family val="2"/>
    </font>
    <font>
      <sz val="11"/>
      <color indexed="8"/>
      <name val="Calibri"/>
      <family val="2"/>
    </font>
    <font>
      <b/>
      <sz val="11"/>
      <color indexed="8"/>
      <name val="Calibri"/>
      <family val="2"/>
    </font>
    <font>
      <sz val="11"/>
      <name val="Calibri"/>
      <family val="2"/>
    </font>
    <font>
      <sz val="11"/>
      <color indexed="10"/>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medium"/>
      <right style="medium"/>
      <top>
        <color indexed="63"/>
      </top>
      <bottom style="thin"/>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style="thin"/>
      <right style="thin"/>
      <top>
        <color indexed="63"/>
      </top>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0" fontId="23" fillId="23" borderId="14" xfId="39" applyBorder="1" applyAlignment="1">
      <alignment horizontal="left" wrapText="1"/>
    </xf>
    <xf numFmtId="14" fontId="0" fillId="0" borderId="13" xfId="0" applyNumberFormat="1" applyBorder="1" applyAlignment="1">
      <alignment wrapText="1"/>
    </xf>
    <xf numFmtId="0" fontId="39" fillId="0" borderId="0" xfId="0" applyFont="1" applyAlignment="1">
      <alignment/>
    </xf>
    <xf numFmtId="0" fontId="23" fillId="23" borderId="15" xfId="39" applyBorder="1" applyAlignment="1">
      <alignment wrapText="1"/>
    </xf>
    <xf numFmtId="0" fontId="0" fillId="0" borderId="0" xfId="0" applyAlignment="1">
      <alignment/>
    </xf>
    <xf numFmtId="0" fontId="39" fillId="0" borderId="0" xfId="0" applyFont="1" applyAlignment="1">
      <alignment wrapText="1"/>
    </xf>
    <xf numFmtId="0" fontId="23" fillId="23" borderId="14" xfId="39" applyBorder="1" applyAlignment="1">
      <alignment wrapText="1"/>
    </xf>
    <xf numFmtId="0" fontId="23"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9" applyBorder="1" applyAlignment="1">
      <alignment horizontal="left" wrapText="1"/>
    </xf>
    <xf numFmtId="186" fontId="0" fillId="0" borderId="12" xfId="0" applyNumberFormat="1" applyBorder="1" applyAlignment="1">
      <alignment wrapText="1"/>
    </xf>
    <xf numFmtId="0" fontId="0" fillId="0" borderId="0" xfId="0" applyFill="1" applyAlignment="1">
      <alignment wrapText="1"/>
    </xf>
    <xf numFmtId="4" fontId="0" fillId="0" borderId="0" xfId="0" applyNumberFormat="1" applyAlignment="1">
      <alignment wrapText="1"/>
    </xf>
    <xf numFmtId="3" fontId="0" fillId="0" borderId="0" xfId="0" applyNumberFormat="1" applyAlignment="1">
      <alignment wrapText="1"/>
    </xf>
    <xf numFmtId="185" fontId="0" fillId="0" borderId="0" xfId="48" applyFont="1" applyAlignment="1">
      <alignment wrapText="1"/>
    </xf>
    <xf numFmtId="185" fontId="0" fillId="0" borderId="0" xfId="0" applyNumberFormat="1" applyAlignment="1">
      <alignment wrapText="1"/>
    </xf>
    <xf numFmtId="186" fontId="40" fillId="0" borderId="12" xfId="0" applyNumberFormat="1" applyFont="1" applyBorder="1" applyAlignment="1">
      <alignment vertical="center" wrapText="1"/>
    </xf>
    <xf numFmtId="0" fontId="3" fillId="0" borderId="10" xfId="0" applyFont="1" applyBorder="1" applyAlignment="1">
      <alignment horizontal="right"/>
    </xf>
    <xf numFmtId="0" fontId="3" fillId="0" borderId="19" xfId="0" applyFont="1" applyBorder="1" applyAlignment="1">
      <alignment wrapText="1"/>
    </xf>
    <xf numFmtId="17" fontId="3" fillId="0" borderId="10" xfId="0" applyNumberFormat="1" applyFont="1" applyBorder="1" applyAlignment="1">
      <alignment wrapText="1"/>
    </xf>
    <xf numFmtId="0" fontId="3" fillId="0" borderId="10" xfId="0" applyFont="1" applyBorder="1" applyAlignment="1">
      <alignment wrapText="1"/>
    </xf>
    <xf numFmtId="185" fontId="3" fillId="0" borderId="10" xfId="48" applyFont="1" applyBorder="1" applyAlignment="1">
      <alignment horizontal="right" wrapText="1"/>
    </xf>
    <xf numFmtId="0" fontId="3" fillId="0" borderId="12" xfId="0" applyFont="1" applyBorder="1" applyAlignment="1">
      <alignment wrapText="1"/>
    </xf>
    <xf numFmtId="0" fontId="3" fillId="0" borderId="10" xfId="0" applyFont="1" applyBorder="1" applyAlignment="1">
      <alignment horizontal="right" wrapText="1"/>
    </xf>
    <xf numFmtId="0" fontId="3" fillId="0" borderId="10" xfId="0" applyFont="1" applyFill="1" applyBorder="1" applyAlignment="1">
      <alignment/>
    </xf>
    <xf numFmtId="0" fontId="3" fillId="0" borderId="20" xfId="0" applyFont="1" applyBorder="1" applyAlignment="1">
      <alignment horizontal="right" wrapText="1"/>
    </xf>
    <xf numFmtId="0" fontId="3" fillId="0" borderId="21" xfId="0" applyFont="1" applyBorder="1" applyAlignment="1">
      <alignment wrapText="1"/>
    </xf>
    <xf numFmtId="17" fontId="3" fillId="0" borderId="22" xfId="0" applyNumberFormat="1" applyFont="1" applyBorder="1" applyAlignment="1">
      <alignment wrapText="1"/>
    </xf>
    <xf numFmtId="0" fontId="3" fillId="0" borderId="22" xfId="0" applyFont="1" applyBorder="1" applyAlignment="1">
      <alignment wrapText="1"/>
    </xf>
    <xf numFmtId="0" fontId="3" fillId="0" borderId="23" xfId="0" applyFont="1" applyBorder="1" applyAlignment="1">
      <alignment horizontal="right" wrapText="1"/>
    </xf>
    <xf numFmtId="0" fontId="3" fillId="0" borderId="23" xfId="0" applyFont="1" applyFill="1" applyBorder="1" applyAlignment="1">
      <alignment wrapText="1"/>
    </xf>
    <xf numFmtId="0" fontId="3" fillId="0" borderId="23" xfId="0" applyFont="1" applyFill="1" applyBorder="1" applyAlignment="1">
      <alignment horizontal="right" wrapText="1"/>
    </xf>
    <xf numFmtId="0" fontId="3" fillId="0" borderId="10" xfId="0" applyFont="1" applyBorder="1" applyAlignment="1">
      <alignment horizontal="center" wrapText="1"/>
    </xf>
    <xf numFmtId="185" fontId="0" fillId="0" borderId="0" xfId="48" applyFont="1" applyAlignment="1">
      <alignment wrapText="1"/>
    </xf>
    <xf numFmtId="43" fontId="0" fillId="0" borderId="0" xfId="0" applyNumberFormat="1" applyAlignment="1">
      <alignment wrapText="1"/>
    </xf>
    <xf numFmtId="183" fontId="0" fillId="0" borderId="0" xfId="49" applyFont="1" applyAlignment="1">
      <alignment wrapText="1"/>
    </xf>
    <xf numFmtId="183" fontId="0" fillId="0" borderId="0" xfId="0" applyNumberFormat="1" applyAlignment="1">
      <alignment wrapText="1"/>
    </xf>
    <xf numFmtId="0" fontId="3" fillId="0" borderId="24" xfId="0" applyFont="1" applyBorder="1" applyAlignment="1">
      <alignment wrapText="1"/>
    </xf>
    <xf numFmtId="185" fontId="3" fillId="33" borderId="10" xfId="48" applyFont="1" applyFill="1" applyBorder="1" applyAlignment="1">
      <alignment horizontal="right" wrapText="1"/>
    </xf>
    <xf numFmtId="185" fontId="3" fillId="33" borderId="22" xfId="48" applyFont="1" applyFill="1" applyBorder="1" applyAlignment="1">
      <alignment horizontal="right" wrapText="1"/>
    </xf>
    <xf numFmtId="185" fontId="3" fillId="33" borderId="22" xfId="48" applyFont="1" applyFill="1" applyBorder="1" applyAlignment="1">
      <alignment wrapText="1"/>
    </xf>
    <xf numFmtId="185" fontId="3" fillId="33" borderId="10" xfId="48" applyFont="1" applyFill="1" applyBorder="1" applyAlignment="1">
      <alignment wrapText="1"/>
    </xf>
    <xf numFmtId="0" fontId="3" fillId="0" borderId="10" xfId="0" applyFont="1" applyFill="1" applyBorder="1" applyAlignment="1">
      <alignment horizontal="right" wrapText="1"/>
    </xf>
    <xf numFmtId="0" fontId="3" fillId="0" borderId="10" xfId="0" applyFont="1" applyFill="1" applyBorder="1" applyAlignment="1">
      <alignment wrapText="1"/>
    </xf>
    <xf numFmtId="0" fontId="3" fillId="33" borderId="19" xfId="0" applyFont="1" applyFill="1" applyBorder="1" applyAlignment="1">
      <alignment wrapText="1"/>
    </xf>
    <xf numFmtId="0" fontId="3" fillId="33" borderId="21" xfId="0" applyFont="1" applyFill="1" applyBorder="1" applyAlignment="1">
      <alignment wrapText="1"/>
    </xf>
    <xf numFmtId="0" fontId="3" fillId="33" borderId="10" xfId="0" applyFont="1" applyFill="1" applyBorder="1" applyAlignment="1">
      <alignment wrapText="1"/>
    </xf>
    <xf numFmtId="0" fontId="3" fillId="0" borderId="10" xfId="0" applyFont="1" applyBorder="1" applyAlignment="1">
      <alignment horizontal="right" wrapText="1"/>
    </xf>
    <xf numFmtId="0" fontId="3" fillId="0" borderId="25" xfId="0" applyFont="1" applyFill="1" applyBorder="1" applyAlignment="1">
      <alignment wrapText="1"/>
    </xf>
    <xf numFmtId="0" fontId="3" fillId="0" borderId="26" xfId="0" applyFont="1" applyBorder="1" applyAlignment="1">
      <alignment horizontal="right" wrapText="1"/>
    </xf>
    <xf numFmtId="0" fontId="3" fillId="0" borderId="27" xfId="0" applyFont="1" applyBorder="1" applyAlignment="1">
      <alignment wrapText="1"/>
    </xf>
    <xf numFmtId="0" fontId="3" fillId="0" borderId="28" xfId="0" applyFont="1" applyFill="1" applyBorder="1" applyAlignment="1">
      <alignment horizontal="right" wrapText="1"/>
    </xf>
    <xf numFmtId="17" fontId="3" fillId="0" borderId="19" xfId="0" applyNumberFormat="1" applyFont="1" applyBorder="1" applyAlignment="1">
      <alignment wrapText="1"/>
    </xf>
    <xf numFmtId="0" fontId="22" fillId="33" borderId="25" xfId="0" applyFont="1" applyFill="1" applyBorder="1" applyAlignment="1">
      <alignment wrapText="1"/>
    </xf>
    <xf numFmtId="0" fontId="22" fillId="33" borderId="10" xfId="0" applyFont="1" applyFill="1" applyBorder="1" applyAlignment="1">
      <alignment wrapText="1"/>
    </xf>
    <xf numFmtId="0" fontId="0" fillId="0" borderId="10"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5"/>
  <sheetViews>
    <sheetView tabSelected="1" zoomScale="73" zoomScaleNormal="73" zoomScalePageLayoutView="80" workbookViewId="0" topLeftCell="A1">
      <selection activeCell="K2" sqref="K2"/>
    </sheetView>
  </sheetViews>
  <sheetFormatPr defaultColWidth="10.8515625" defaultRowHeight="15"/>
  <cols>
    <col min="1" max="1" width="10.8515625" style="1" customWidth="1"/>
    <col min="2" max="2" width="25.7109375" style="1" customWidth="1"/>
    <col min="3" max="3" width="66.421875" style="1" customWidth="1"/>
    <col min="4" max="4" width="18.8515625" style="1" bestFit="1" customWidth="1"/>
    <col min="5" max="5" width="15.140625" style="1" customWidth="1"/>
    <col min="6" max="6" width="17.421875" style="1" customWidth="1"/>
    <col min="7" max="7" width="13.8515625" style="1" customWidth="1"/>
    <col min="8" max="8" width="21.28125" style="1" customWidth="1"/>
    <col min="9" max="9" width="19.42187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29</v>
      </c>
      <c r="F5" s="66" t="s">
        <v>27</v>
      </c>
      <c r="G5" s="66"/>
      <c r="H5" s="66"/>
      <c r="I5" s="66"/>
    </row>
    <row r="6" spans="2:9" ht="15">
      <c r="B6" s="3" t="s">
        <v>2</v>
      </c>
      <c r="C6" s="4" t="s">
        <v>87</v>
      </c>
      <c r="F6" s="66"/>
      <c r="G6" s="66"/>
      <c r="H6" s="66"/>
      <c r="I6" s="66"/>
    </row>
    <row r="7" spans="2:9" ht="15">
      <c r="B7" s="3" t="s">
        <v>3</v>
      </c>
      <c r="C7" s="8" t="s">
        <v>88</v>
      </c>
      <c r="F7" s="66"/>
      <c r="G7" s="66"/>
      <c r="H7" s="66"/>
      <c r="I7" s="66"/>
    </row>
    <row r="8" spans="2:9" ht="15">
      <c r="B8" s="3" t="s">
        <v>16</v>
      </c>
      <c r="C8" s="9" t="s">
        <v>30</v>
      </c>
      <c r="F8" s="66"/>
      <c r="G8" s="66"/>
      <c r="H8" s="66"/>
      <c r="I8" s="66"/>
    </row>
    <row r="9" spans="2:9" ht="147" customHeight="1">
      <c r="B9" s="3" t="s">
        <v>19</v>
      </c>
      <c r="C9" s="4" t="s">
        <v>65</v>
      </c>
      <c r="F9" s="66"/>
      <c r="G9" s="66"/>
      <c r="H9" s="66"/>
      <c r="I9" s="66"/>
    </row>
    <row r="10" spans="2:9" ht="193.5" customHeight="1">
      <c r="B10" s="3" t="s">
        <v>4</v>
      </c>
      <c r="C10" s="4" t="s">
        <v>66</v>
      </c>
      <c r="F10" s="22"/>
      <c r="G10" s="22"/>
      <c r="H10" s="22"/>
      <c r="I10" s="22"/>
    </row>
    <row r="11" spans="2:9" ht="15">
      <c r="B11" s="3" t="s">
        <v>5</v>
      </c>
      <c r="C11" s="33" t="s">
        <v>86</v>
      </c>
      <c r="F11" s="66" t="s">
        <v>26</v>
      </c>
      <c r="G11" s="66"/>
      <c r="H11" s="66"/>
      <c r="I11" s="66"/>
    </row>
    <row r="12" spans="2:9" ht="15">
      <c r="B12" s="3" t="s">
        <v>23</v>
      </c>
      <c r="C12" s="21">
        <v>1728115844</v>
      </c>
      <c r="D12" s="26"/>
      <c r="F12" s="66"/>
      <c r="G12" s="66"/>
      <c r="H12" s="66"/>
      <c r="I12" s="66"/>
    </row>
    <row r="13" spans="2:9" ht="30">
      <c r="B13" s="3" t="s">
        <v>24</v>
      </c>
      <c r="C13" s="27">
        <f>877803*280</f>
        <v>245784840</v>
      </c>
      <c r="F13" s="66"/>
      <c r="G13" s="66"/>
      <c r="H13" s="66"/>
      <c r="I13" s="66"/>
    </row>
    <row r="14" spans="2:9" ht="30">
      <c r="B14" s="3" t="s">
        <v>25</v>
      </c>
      <c r="C14" s="27">
        <f>877803*28</f>
        <v>24578484</v>
      </c>
      <c r="F14" s="66"/>
      <c r="G14" s="66"/>
      <c r="H14" s="66"/>
      <c r="I14" s="66"/>
    </row>
    <row r="15" spans="2:9" ht="30.75" thickBot="1">
      <c r="B15" s="18" t="s">
        <v>18</v>
      </c>
      <c r="C15" s="11">
        <v>44073</v>
      </c>
      <c r="F15" s="66"/>
      <c r="G15" s="66"/>
      <c r="H15" s="66"/>
      <c r="I15" s="66"/>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30">
      <c r="B19" s="34" t="s">
        <v>78</v>
      </c>
      <c r="C19" s="29" t="s">
        <v>38</v>
      </c>
      <c r="D19" s="30">
        <v>43891</v>
      </c>
      <c r="E19" s="31" t="s">
        <v>62</v>
      </c>
      <c r="F19" s="43" t="s">
        <v>74</v>
      </c>
      <c r="G19" s="31" t="s">
        <v>72</v>
      </c>
      <c r="H19" s="49">
        <v>10000000</v>
      </c>
      <c r="I19" s="32">
        <f aca="true" t="shared" si="0" ref="I19:I43">+H19</f>
        <v>10000000</v>
      </c>
      <c r="J19" s="43" t="s">
        <v>73</v>
      </c>
      <c r="K19" s="43" t="s">
        <v>73</v>
      </c>
      <c r="L19" s="33" t="s">
        <v>86</v>
      </c>
    </row>
    <row r="20" spans="2:12" ht="30">
      <c r="B20" s="35">
        <v>80131502</v>
      </c>
      <c r="C20" s="29" t="s">
        <v>36</v>
      </c>
      <c r="D20" s="30">
        <v>43832</v>
      </c>
      <c r="E20" s="31" t="s">
        <v>32</v>
      </c>
      <c r="F20" s="43" t="s">
        <v>74</v>
      </c>
      <c r="G20" s="31" t="s">
        <v>72</v>
      </c>
      <c r="H20" s="49">
        <v>120000000</v>
      </c>
      <c r="I20" s="32">
        <f t="shared" si="0"/>
        <v>120000000</v>
      </c>
      <c r="J20" s="43" t="s">
        <v>73</v>
      </c>
      <c r="K20" s="43" t="s">
        <v>73</v>
      </c>
      <c r="L20" s="33" t="s">
        <v>86</v>
      </c>
    </row>
    <row r="21" spans="2:12" ht="75">
      <c r="B21" s="34" t="s">
        <v>46</v>
      </c>
      <c r="C21" s="29" t="s">
        <v>47</v>
      </c>
      <c r="D21" s="30">
        <v>43891</v>
      </c>
      <c r="E21" s="31" t="s">
        <v>75</v>
      </c>
      <c r="F21" s="43" t="s">
        <v>74</v>
      </c>
      <c r="G21" s="31" t="s">
        <v>72</v>
      </c>
      <c r="H21" s="49">
        <v>7000000</v>
      </c>
      <c r="I21" s="32">
        <f t="shared" si="0"/>
        <v>7000000</v>
      </c>
      <c r="J21" s="43" t="s">
        <v>73</v>
      </c>
      <c r="K21" s="43" t="s">
        <v>73</v>
      </c>
      <c r="L21" s="33" t="s">
        <v>86</v>
      </c>
    </row>
    <row r="22" spans="2:12" ht="45">
      <c r="B22" s="34" t="s">
        <v>53</v>
      </c>
      <c r="C22" s="29" t="s">
        <v>76</v>
      </c>
      <c r="D22" s="30">
        <v>43922</v>
      </c>
      <c r="E22" s="31" t="s">
        <v>33</v>
      </c>
      <c r="F22" s="43" t="s">
        <v>74</v>
      </c>
      <c r="G22" s="31" t="s">
        <v>72</v>
      </c>
      <c r="H22" s="49">
        <v>9000000</v>
      </c>
      <c r="I22" s="32">
        <f aca="true" t="shared" si="1" ref="I22:I28">+H22</f>
        <v>9000000</v>
      </c>
      <c r="J22" s="43" t="s">
        <v>73</v>
      </c>
      <c r="K22" s="43" t="s">
        <v>73</v>
      </c>
      <c r="L22" s="33" t="s">
        <v>86</v>
      </c>
    </row>
    <row r="23" spans="2:12" ht="30">
      <c r="B23" s="34">
        <v>84131500</v>
      </c>
      <c r="C23" s="29" t="s">
        <v>59</v>
      </c>
      <c r="D23" s="30">
        <v>44136</v>
      </c>
      <c r="E23" s="31" t="s">
        <v>32</v>
      </c>
      <c r="F23" s="43" t="s">
        <v>74</v>
      </c>
      <c r="G23" s="31" t="s">
        <v>72</v>
      </c>
      <c r="H23" s="49">
        <v>9000000</v>
      </c>
      <c r="I23" s="32">
        <f t="shared" si="1"/>
        <v>9000000</v>
      </c>
      <c r="J23" s="43" t="s">
        <v>73</v>
      </c>
      <c r="K23" s="43" t="s">
        <v>73</v>
      </c>
      <c r="L23" s="33" t="s">
        <v>86</v>
      </c>
    </row>
    <row r="24" spans="2:12" ht="30">
      <c r="B24" s="28">
        <v>15101500</v>
      </c>
      <c r="C24" s="55" t="s">
        <v>37</v>
      </c>
      <c r="D24" s="30">
        <v>43862</v>
      </c>
      <c r="E24" s="31" t="s">
        <v>31</v>
      </c>
      <c r="F24" s="43" t="s">
        <v>74</v>
      </c>
      <c r="G24" s="31" t="s">
        <v>72</v>
      </c>
      <c r="H24" s="49">
        <v>500000</v>
      </c>
      <c r="I24" s="32">
        <f t="shared" si="1"/>
        <v>500000</v>
      </c>
      <c r="J24" s="43" t="s">
        <v>73</v>
      </c>
      <c r="K24" s="43" t="s">
        <v>73</v>
      </c>
      <c r="L24" s="33" t="s">
        <v>86</v>
      </c>
    </row>
    <row r="25" spans="2:12" ht="30">
      <c r="B25" s="28">
        <v>15121501</v>
      </c>
      <c r="C25" s="55" t="s">
        <v>58</v>
      </c>
      <c r="D25" s="30">
        <v>43831</v>
      </c>
      <c r="E25" s="31" t="s">
        <v>31</v>
      </c>
      <c r="F25" s="43" t="s">
        <v>74</v>
      </c>
      <c r="G25" s="31" t="s">
        <v>72</v>
      </c>
      <c r="H25" s="49">
        <v>46000000</v>
      </c>
      <c r="I25" s="32">
        <f t="shared" si="1"/>
        <v>46000000</v>
      </c>
      <c r="J25" s="43" t="s">
        <v>73</v>
      </c>
      <c r="K25" s="43" t="s">
        <v>73</v>
      </c>
      <c r="L25" s="33" t="s">
        <v>86</v>
      </c>
    </row>
    <row r="26" spans="2:12" ht="165">
      <c r="B26" s="34" t="s">
        <v>83</v>
      </c>
      <c r="C26" s="56" t="s">
        <v>42</v>
      </c>
      <c r="D26" s="38">
        <v>44075</v>
      </c>
      <c r="E26" s="39" t="s">
        <v>50</v>
      </c>
      <c r="F26" s="43" t="s">
        <v>74</v>
      </c>
      <c r="G26" s="31" t="s">
        <v>72</v>
      </c>
      <c r="H26" s="50">
        <v>69228150</v>
      </c>
      <c r="I26" s="32">
        <f t="shared" si="1"/>
        <v>69228150</v>
      </c>
      <c r="J26" s="43" t="s">
        <v>73</v>
      </c>
      <c r="K26" s="43" t="s">
        <v>73</v>
      </c>
      <c r="L26" s="33" t="s">
        <v>86</v>
      </c>
    </row>
    <row r="27" spans="2:12" ht="30">
      <c r="B27" s="42" t="s">
        <v>81</v>
      </c>
      <c r="C27" s="56" t="s">
        <v>68</v>
      </c>
      <c r="D27" s="38">
        <v>43891</v>
      </c>
      <c r="E27" s="39" t="s">
        <v>62</v>
      </c>
      <c r="F27" s="43" t="s">
        <v>74</v>
      </c>
      <c r="G27" s="31" t="s">
        <v>72</v>
      </c>
      <c r="H27" s="51">
        <v>40000000</v>
      </c>
      <c r="I27" s="32">
        <f t="shared" si="1"/>
        <v>40000000</v>
      </c>
      <c r="J27" s="43" t="s">
        <v>73</v>
      </c>
      <c r="K27" s="43" t="s">
        <v>73</v>
      </c>
      <c r="L27" s="33" t="s">
        <v>86</v>
      </c>
    </row>
    <row r="28" spans="2:12" ht="30">
      <c r="B28" s="34">
        <v>78111808</v>
      </c>
      <c r="C28" s="55" t="s">
        <v>57</v>
      </c>
      <c r="D28" s="30">
        <v>43831</v>
      </c>
      <c r="E28" s="31" t="s">
        <v>56</v>
      </c>
      <c r="F28" s="43" t="s">
        <v>74</v>
      </c>
      <c r="G28" s="31" t="s">
        <v>72</v>
      </c>
      <c r="H28" s="49">
        <v>162805294</v>
      </c>
      <c r="I28" s="32">
        <f t="shared" si="1"/>
        <v>162805294</v>
      </c>
      <c r="J28" s="43" t="s">
        <v>73</v>
      </c>
      <c r="K28" s="43" t="s">
        <v>73</v>
      </c>
      <c r="L28" s="33" t="s">
        <v>86</v>
      </c>
    </row>
    <row r="29" spans="2:12" ht="30">
      <c r="B29" s="34" t="s">
        <v>48</v>
      </c>
      <c r="C29" s="55" t="s">
        <v>49</v>
      </c>
      <c r="D29" s="30">
        <v>43891</v>
      </c>
      <c r="E29" s="31" t="s">
        <v>50</v>
      </c>
      <c r="F29" s="43" t="s">
        <v>74</v>
      </c>
      <c r="G29" s="31" t="s">
        <v>72</v>
      </c>
      <c r="H29" s="49">
        <v>43000000</v>
      </c>
      <c r="I29" s="32">
        <f t="shared" si="0"/>
        <v>43000000</v>
      </c>
      <c r="J29" s="43" t="s">
        <v>73</v>
      </c>
      <c r="K29" s="43" t="s">
        <v>73</v>
      </c>
      <c r="L29" s="33" t="s">
        <v>86</v>
      </c>
    </row>
    <row r="30" spans="2:12" ht="30">
      <c r="B30" s="34">
        <v>56121805</v>
      </c>
      <c r="C30" s="55" t="s">
        <v>64</v>
      </c>
      <c r="D30" s="30">
        <v>43891</v>
      </c>
      <c r="E30" s="31" t="s">
        <v>34</v>
      </c>
      <c r="F30" s="43" t="s">
        <v>74</v>
      </c>
      <c r="G30" s="31" t="s">
        <v>72</v>
      </c>
      <c r="H30" s="49">
        <v>7000000</v>
      </c>
      <c r="I30" s="32">
        <v>3000000</v>
      </c>
      <c r="J30" s="43" t="s">
        <v>73</v>
      </c>
      <c r="K30" s="43" t="s">
        <v>73</v>
      </c>
      <c r="L30" s="33" t="s">
        <v>86</v>
      </c>
    </row>
    <row r="31" spans="2:12" ht="30">
      <c r="B31" s="36">
        <v>47132102</v>
      </c>
      <c r="C31" s="55" t="s">
        <v>39</v>
      </c>
      <c r="D31" s="30">
        <v>43983</v>
      </c>
      <c r="E31" s="31" t="s">
        <v>34</v>
      </c>
      <c r="F31" s="43" t="s">
        <v>74</v>
      </c>
      <c r="G31" s="31" t="s">
        <v>72</v>
      </c>
      <c r="H31" s="49">
        <v>5000000</v>
      </c>
      <c r="I31" s="32">
        <f t="shared" si="0"/>
        <v>5000000</v>
      </c>
      <c r="J31" s="43" t="s">
        <v>73</v>
      </c>
      <c r="K31" s="43" t="s">
        <v>73</v>
      </c>
      <c r="L31" s="33" t="s">
        <v>86</v>
      </c>
    </row>
    <row r="32" spans="2:12" ht="30">
      <c r="B32" s="58" t="s">
        <v>82</v>
      </c>
      <c r="C32" s="55" t="s">
        <v>40</v>
      </c>
      <c r="D32" s="30">
        <v>44013</v>
      </c>
      <c r="E32" s="31" t="s">
        <v>41</v>
      </c>
      <c r="F32" s="43" t="s">
        <v>74</v>
      </c>
      <c r="G32" s="31" t="s">
        <v>72</v>
      </c>
      <c r="H32" s="50">
        <v>8000000</v>
      </c>
      <c r="I32" s="32">
        <f t="shared" si="0"/>
        <v>8000000</v>
      </c>
      <c r="J32" s="43" t="s">
        <v>73</v>
      </c>
      <c r="K32" s="43" t="s">
        <v>73</v>
      </c>
      <c r="L32" s="33" t="s">
        <v>86</v>
      </c>
    </row>
    <row r="33" spans="2:12" ht="30">
      <c r="B33" s="31">
        <v>92101501</v>
      </c>
      <c r="C33" s="57" t="s">
        <v>61</v>
      </c>
      <c r="D33" s="30">
        <v>43831</v>
      </c>
      <c r="E33" s="31" t="s">
        <v>31</v>
      </c>
      <c r="F33" s="43" t="s">
        <v>74</v>
      </c>
      <c r="G33" s="31" t="s">
        <v>72</v>
      </c>
      <c r="H33" s="52">
        <v>78000000</v>
      </c>
      <c r="I33" s="32">
        <f>+H33</f>
        <v>78000000</v>
      </c>
      <c r="J33" s="43" t="s">
        <v>73</v>
      </c>
      <c r="K33" s="43" t="s">
        <v>73</v>
      </c>
      <c r="L33" s="33" t="s">
        <v>86</v>
      </c>
    </row>
    <row r="34" spans="2:12" ht="30">
      <c r="B34" s="40">
        <v>44101501</v>
      </c>
      <c r="C34" s="56" t="s">
        <v>60</v>
      </c>
      <c r="D34" s="38">
        <v>43891</v>
      </c>
      <c r="E34" s="39" t="s">
        <v>50</v>
      </c>
      <c r="F34" s="43" t="s">
        <v>74</v>
      </c>
      <c r="G34" s="31" t="s">
        <v>72</v>
      </c>
      <c r="H34" s="50">
        <v>5000000</v>
      </c>
      <c r="I34" s="32">
        <f t="shared" si="0"/>
        <v>5000000</v>
      </c>
      <c r="J34" s="43" t="s">
        <v>73</v>
      </c>
      <c r="K34" s="43" t="s">
        <v>73</v>
      </c>
      <c r="L34" s="33" t="s">
        <v>86</v>
      </c>
    </row>
    <row r="35" spans="2:12" ht="30">
      <c r="B35" s="40">
        <v>72101511</v>
      </c>
      <c r="C35" s="56" t="s">
        <v>45</v>
      </c>
      <c r="D35" s="38">
        <v>43983</v>
      </c>
      <c r="E35" s="39" t="s">
        <v>43</v>
      </c>
      <c r="F35" s="43" t="s">
        <v>74</v>
      </c>
      <c r="G35" s="31" t="s">
        <v>72</v>
      </c>
      <c r="H35" s="50">
        <v>10000000</v>
      </c>
      <c r="I35" s="32">
        <f t="shared" si="0"/>
        <v>10000000</v>
      </c>
      <c r="J35" s="43" t="s">
        <v>73</v>
      </c>
      <c r="K35" s="43" t="s">
        <v>73</v>
      </c>
      <c r="L35" s="33" t="s">
        <v>86</v>
      </c>
    </row>
    <row r="36" spans="2:12" ht="30">
      <c r="B36" s="40">
        <v>72154066</v>
      </c>
      <c r="C36" s="56" t="s">
        <v>77</v>
      </c>
      <c r="D36" s="38">
        <v>43952</v>
      </c>
      <c r="E36" s="39" t="s">
        <v>43</v>
      </c>
      <c r="F36" s="43" t="s">
        <v>74</v>
      </c>
      <c r="G36" s="31" t="s">
        <v>72</v>
      </c>
      <c r="H36" s="50">
        <v>10000000</v>
      </c>
      <c r="I36" s="32">
        <f t="shared" si="0"/>
        <v>10000000</v>
      </c>
      <c r="J36" s="43" t="s">
        <v>73</v>
      </c>
      <c r="K36" s="43" t="s">
        <v>73</v>
      </c>
      <c r="L36" s="33" t="s">
        <v>86</v>
      </c>
    </row>
    <row r="37" spans="2:12" ht="30.75" thickBot="1">
      <c r="B37" s="40">
        <v>78102203</v>
      </c>
      <c r="C37" s="56" t="s">
        <v>44</v>
      </c>
      <c r="D37" s="38">
        <v>43922</v>
      </c>
      <c r="E37" s="39" t="s">
        <v>63</v>
      </c>
      <c r="F37" s="43" t="s">
        <v>74</v>
      </c>
      <c r="G37" s="31" t="s">
        <v>72</v>
      </c>
      <c r="H37" s="50">
        <v>5000000</v>
      </c>
      <c r="I37" s="32">
        <f t="shared" si="0"/>
        <v>5000000</v>
      </c>
      <c r="J37" s="43" t="s">
        <v>73</v>
      </c>
      <c r="K37" s="43" t="s">
        <v>73</v>
      </c>
      <c r="L37" s="33" t="s">
        <v>86</v>
      </c>
    </row>
    <row r="38" spans="2:12" ht="53.25" customHeight="1" thickBot="1">
      <c r="B38" s="60" t="s">
        <v>80</v>
      </c>
      <c r="C38" s="56" t="s">
        <v>35</v>
      </c>
      <c r="D38" s="38">
        <v>43831</v>
      </c>
      <c r="E38" s="39" t="s">
        <v>31</v>
      </c>
      <c r="F38" s="43" t="s">
        <v>74</v>
      </c>
      <c r="G38" s="31" t="s">
        <v>72</v>
      </c>
      <c r="H38" s="51">
        <v>1076000000</v>
      </c>
      <c r="I38" s="32">
        <f t="shared" si="0"/>
        <v>1076000000</v>
      </c>
      <c r="J38" s="43" t="s">
        <v>73</v>
      </c>
      <c r="K38" s="43" t="s">
        <v>73</v>
      </c>
      <c r="L38" s="33" t="s">
        <v>86</v>
      </c>
    </row>
    <row r="39" spans="2:12" ht="30">
      <c r="B39" s="59">
        <v>80121704</v>
      </c>
      <c r="C39" s="37" t="s">
        <v>69</v>
      </c>
      <c r="D39" s="38">
        <v>43862</v>
      </c>
      <c r="E39" s="39" t="s">
        <v>56</v>
      </c>
      <c r="F39" s="43" t="s">
        <v>74</v>
      </c>
      <c r="G39" s="31" t="s">
        <v>72</v>
      </c>
      <c r="H39" s="51">
        <v>6000000</v>
      </c>
      <c r="I39" s="32">
        <f>+H39</f>
        <v>6000000</v>
      </c>
      <c r="J39" s="43" t="s">
        <v>73</v>
      </c>
      <c r="K39" s="43" t="s">
        <v>73</v>
      </c>
      <c r="L39" s="33" t="s">
        <v>86</v>
      </c>
    </row>
    <row r="40" spans="2:12" ht="30">
      <c r="B40" s="41">
        <v>86101705</v>
      </c>
      <c r="C40" s="37" t="s">
        <v>67</v>
      </c>
      <c r="D40" s="38">
        <v>43922</v>
      </c>
      <c r="E40" s="39" t="s">
        <v>62</v>
      </c>
      <c r="F40" s="43" t="s">
        <v>74</v>
      </c>
      <c r="G40" s="31" t="s">
        <v>72</v>
      </c>
      <c r="H40" s="51">
        <v>11500000</v>
      </c>
      <c r="I40" s="32">
        <f t="shared" si="0"/>
        <v>11500000</v>
      </c>
      <c r="J40" s="43" t="s">
        <v>73</v>
      </c>
      <c r="K40" s="43" t="s">
        <v>73</v>
      </c>
      <c r="L40" s="33" t="s">
        <v>86</v>
      </c>
    </row>
    <row r="41" spans="2:12" ht="30">
      <c r="B41" s="41">
        <v>80101500</v>
      </c>
      <c r="C41" s="37" t="s">
        <v>70</v>
      </c>
      <c r="D41" s="38">
        <v>44013</v>
      </c>
      <c r="E41" s="39" t="s">
        <v>71</v>
      </c>
      <c r="F41" s="43" t="s">
        <v>74</v>
      </c>
      <c r="G41" s="31" t="s">
        <v>72</v>
      </c>
      <c r="H41" s="51">
        <v>10000000</v>
      </c>
      <c r="I41" s="32">
        <f>+H41</f>
        <v>10000000</v>
      </c>
      <c r="J41" s="43" t="s">
        <v>73</v>
      </c>
      <c r="K41" s="43" t="s">
        <v>73</v>
      </c>
      <c r="L41" s="33" t="s">
        <v>86</v>
      </c>
    </row>
    <row r="42" spans="2:12" ht="30">
      <c r="B42" s="41">
        <v>80111623</v>
      </c>
      <c r="C42" s="37" t="s">
        <v>54</v>
      </c>
      <c r="D42" s="38">
        <v>44105</v>
      </c>
      <c r="E42" s="39" t="s">
        <v>55</v>
      </c>
      <c r="F42" s="43" t="s">
        <v>74</v>
      </c>
      <c r="G42" s="31" t="s">
        <v>72</v>
      </c>
      <c r="H42" s="51">
        <v>10000000</v>
      </c>
      <c r="I42" s="32">
        <f t="shared" si="0"/>
        <v>10000000</v>
      </c>
      <c r="J42" s="43" t="s">
        <v>73</v>
      </c>
      <c r="K42" s="43" t="s">
        <v>73</v>
      </c>
      <c r="L42" s="33" t="s">
        <v>86</v>
      </c>
    </row>
    <row r="43" spans="2:12" ht="30">
      <c r="B43" s="48">
        <v>80131802</v>
      </c>
      <c r="C43" s="29" t="s">
        <v>51</v>
      </c>
      <c r="D43" s="30">
        <v>44075</v>
      </c>
      <c r="E43" s="31" t="s">
        <v>52</v>
      </c>
      <c r="F43" s="43" t="s">
        <v>74</v>
      </c>
      <c r="G43" s="31" t="s">
        <v>72</v>
      </c>
      <c r="H43" s="52">
        <v>9000000</v>
      </c>
      <c r="I43" s="32">
        <f t="shared" si="0"/>
        <v>9000000</v>
      </c>
      <c r="J43" s="43" t="s">
        <v>73</v>
      </c>
      <c r="K43" s="43" t="s">
        <v>73</v>
      </c>
      <c r="L43" s="33" t="s">
        <v>86</v>
      </c>
    </row>
    <row r="44" spans="2:12" ht="30">
      <c r="B44" s="53">
        <v>76101503</v>
      </c>
      <c r="C44" s="64" t="s">
        <v>84</v>
      </c>
      <c r="D44" s="30">
        <v>37803</v>
      </c>
      <c r="E44" s="31" t="s">
        <v>89</v>
      </c>
      <c r="F44" s="43" t="s">
        <v>74</v>
      </c>
      <c r="G44" s="31" t="s">
        <v>72</v>
      </c>
      <c r="H44" s="52">
        <v>1982400</v>
      </c>
      <c r="I44" s="32">
        <f>+H44</f>
        <v>1982400</v>
      </c>
      <c r="J44" s="43" t="s">
        <v>73</v>
      </c>
      <c r="K44" s="43" t="s">
        <v>73</v>
      </c>
      <c r="L44" s="33" t="s">
        <v>86</v>
      </c>
    </row>
    <row r="45" spans="2:12" ht="30">
      <c r="B45" s="62">
        <v>81111508</v>
      </c>
      <c r="C45" s="65" t="s">
        <v>85</v>
      </c>
      <c r="D45" s="63">
        <v>42552</v>
      </c>
      <c r="E45" s="31" t="s">
        <v>89</v>
      </c>
      <c r="F45" s="43" t="s">
        <v>74</v>
      </c>
      <c r="G45" s="31" t="s">
        <v>72</v>
      </c>
      <c r="H45" s="52">
        <v>5600000</v>
      </c>
      <c r="I45" s="32">
        <f>+H45</f>
        <v>5600000</v>
      </c>
      <c r="J45" s="43" t="s">
        <v>73</v>
      </c>
      <c r="K45" s="43" t="s">
        <v>73</v>
      </c>
      <c r="L45" s="33" t="s">
        <v>86</v>
      </c>
    </row>
    <row r="46" spans="2:12" ht="30">
      <c r="B46" s="54">
        <v>78181507</v>
      </c>
      <c r="C46" s="61" t="s">
        <v>79</v>
      </c>
      <c r="D46" s="30">
        <v>44013</v>
      </c>
      <c r="E46" s="31" t="s">
        <v>55</v>
      </c>
      <c r="F46" s="43" t="s">
        <v>74</v>
      </c>
      <c r="G46" s="31" t="s">
        <v>72</v>
      </c>
      <c r="H46" s="52">
        <v>11500000</v>
      </c>
      <c r="I46" s="32">
        <f>+H46</f>
        <v>11500000</v>
      </c>
      <c r="J46" s="43" t="s">
        <v>73</v>
      </c>
      <c r="K46" s="43" t="s">
        <v>73</v>
      </c>
      <c r="L46" s="33" t="s">
        <v>86</v>
      </c>
    </row>
    <row r="47" spans="8:9" ht="15">
      <c r="H47" s="26"/>
      <c r="I47" s="26"/>
    </row>
    <row r="48" spans="8:9" ht="15">
      <c r="H48" s="26"/>
      <c r="I48" s="26"/>
    </row>
    <row r="49" spans="2:9" ht="30.75" thickBot="1">
      <c r="B49" s="15" t="s">
        <v>21</v>
      </c>
      <c r="C49" s="14"/>
      <c r="D49" s="14"/>
      <c r="H49" s="23"/>
      <c r="I49" s="24"/>
    </row>
    <row r="50" spans="2:9" ht="30">
      <c r="B50" s="16" t="s">
        <v>6</v>
      </c>
      <c r="C50" s="20" t="s">
        <v>22</v>
      </c>
      <c r="D50" s="13" t="s">
        <v>14</v>
      </c>
      <c r="H50" s="45"/>
      <c r="I50" s="26"/>
    </row>
    <row r="51" spans="2:9" ht="15">
      <c r="B51" s="3"/>
      <c r="C51"/>
      <c r="D51" s="4"/>
      <c r="H51" s="46"/>
      <c r="I51" s="24"/>
    </row>
    <row r="52" spans="2:9" ht="15">
      <c r="B52" s="3"/>
      <c r="C52" s="2"/>
      <c r="D52" s="4"/>
      <c r="H52" s="47"/>
      <c r="I52" s="25"/>
    </row>
    <row r="53" spans="2:4" ht="15">
      <c r="B53" s="3"/>
      <c r="C53" s="2"/>
      <c r="D53" s="4"/>
    </row>
    <row r="54" spans="2:4" ht="15">
      <c r="B54" s="3"/>
      <c r="C54" s="2"/>
      <c r="D54" s="4"/>
    </row>
    <row r="55" spans="2:4" ht="15.75" thickBot="1">
      <c r="B55" s="18"/>
      <c r="C55" s="19"/>
      <c r="D55" s="5"/>
    </row>
    <row r="61" spans="4:5" ht="15">
      <c r="D61" s="44"/>
      <c r="E61" s="44"/>
    </row>
    <row r="62" spans="4:5" ht="15">
      <c r="D62" s="44"/>
      <c r="E62" s="44"/>
    </row>
    <row r="63" spans="4:5" ht="15">
      <c r="D63" s="44"/>
      <c r="E63" s="44"/>
    </row>
    <row r="64" spans="4:5" ht="15">
      <c r="D64" s="44"/>
      <c r="E64" s="44"/>
    </row>
    <row r="65" spans="4:5" ht="15">
      <c r="D65" s="44"/>
      <c r="E65" s="44"/>
    </row>
  </sheetData>
  <sheetProtection/>
  <mergeCells count="2">
    <mergeCell ref="F5:I9"/>
    <mergeCell ref="F11:I15"/>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ADMINISTRATIVA</cp:lastModifiedBy>
  <cp:lastPrinted>2020-01-09T19:38:22Z</cp:lastPrinted>
  <dcterms:created xsi:type="dcterms:W3CDTF">2012-12-10T15:58:41Z</dcterms:created>
  <dcterms:modified xsi:type="dcterms:W3CDTF">2020-10-08T16:46:53Z</dcterms:modified>
  <cp:category/>
  <cp:version/>
  <cp:contentType/>
  <cp:contentStatus/>
</cp:coreProperties>
</file>